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675" firstSheet="1" activeTab="1"/>
  </bookViews>
  <sheets>
    <sheet name="Hoja1" sheetId="4" state="hidden" r:id="rId1"/>
    <sheet name="F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3" l="1"/>
  <c r="B37" i="3"/>
  <c r="C34" i="3"/>
  <c r="B34" i="3"/>
  <c r="F67" i="3" l="1"/>
  <c r="E67" i="3"/>
  <c r="F61" i="3"/>
  <c r="E61" i="3"/>
  <c r="F57" i="3"/>
  <c r="E57" i="3"/>
  <c r="C54" i="3"/>
  <c r="B54" i="3"/>
  <c r="F51" i="3"/>
  <c r="E51" i="3"/>
  <c r="F38" i="3"/>
  <c r="E38" i="3"/>
  <c r="F34" i="3"/>
  <c r="E34" i="3"/>
  <c r="F27" i="3"/>
  <c r="E27" i="3"/>
  <c r="C27" i="3"/>
  <c r="B27" i="3"/>
  <c r="F23" i="3"/>
  <c r="E23" i="3"/>
  <c r="C21" i="3"/>
  <c r="B21" i="3"/>
  <c r="F19" i="3"/>
  <c r="E19" i="3"/>
  <c r="F15" i="3"/>
  <c r="E15" i="3"/>
  <c r="C13" i="3"/>
  <c r="B13" i="3"/>
  <c r="F5" i="3"/>
  <c r="E5" i="3"/>
  <c r="C5" i="3"/>
  <c r="B5" i="3"/>
  <c r="E70" i="3" l="1"/>
  <c r="F70" i="3"/>
  <c r="F42" i="3"/>
  <c r="F53" i="3" s="1"/>
  <c r="E42" i="3"/>
  <c r="E53" i="3" s="1"/>
  <c r="B42" i="3"/>
  <c r="B56" i="3" s="1"/>
  <c r="C42" i="3"/>
  <c r="C56" i="3" s="1"/>
  <c r="E71" i="3" l="1"/>
  <c r="F71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<sst xmlns="http://schemas.openxmlformats.org/spreadsheetml/2006/main" count="121" uniqueCount="120">
  <si>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</si>
  <si>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</si>
  <si>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</si>
  <si>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</si>
  <si>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</si>
  <si>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</si>
  <si>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</si>
  <si>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</si>
  <si>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</si>
  <si>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</si>
  <si>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</si>
  <si>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</si>
  <si>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</si>
  <si>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</si>
  <si>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</si>
  <si>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</si>
  <si>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</si>
  <si>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</si>
  <si>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</si>
  <si>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</si>
  <si>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</si>
  <si>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</si>
  <si>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</si>
  <si>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</si>
  <si>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</si>
  <si>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</si>
  <si>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</si>
  <si>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</si>
  <si>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</si>
  <si>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</si>
  <si>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</si>
  <si>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</si>
  <si>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</si>
  <si>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</si>
  <si>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</si>
  <si>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</si>
  <si>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</si>
  <si>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</si>
  <si>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</si>
  <si>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</si>
  <si>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</si>
  <si>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</si>
  <si>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</si>
  <si>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</si>
  <si>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</si>
  <si>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</si>
  <si>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</si>
  <si>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</si>
  <si>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</si>
  <si>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</si>
  <si>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</si>
  <si>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</si>
  <si>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</si>
  <si>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</si>
  <si>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</si>
  <si>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</si>
  <si>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</si>
  <si>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</si>
  <si>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</si>
  <si>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</si>
  <si>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</si>
  <si>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</si>
  <si>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</si>
  <si>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</si>
  <si>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</si>
  <si>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</si>
  <si>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</si>
  <si>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</si>
  <si>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</si>
  <si>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</si>
  <si>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</si>
  <si>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</si>
  <si>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</si>
  <si>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</si>
  <si>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</si>
  <si>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</si>
  <si>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</si>
  <si>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</si>
  <si>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</si>
  <si>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</si>
  <si>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</si>
  <si>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</si>
  <si>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</si>
  <si>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</si>
  <si>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</si>
  <si>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</si>
  <si>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</si>
  <si>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</si>
  <si>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</si>
  <si>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</si>
  <si>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</si>
  <si>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</si>
  <si>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</si>
  <si>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</si>
  <si>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</si>
  <si>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</si>
  <si>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</si>
  <si>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</si>
  <si>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</si>
  <si>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</si>
  <si>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</si>
  <si>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</si>
  <si>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</si>
  <si>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</si>
  <si>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</si>
  <si>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</si>
  <si>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</si>
  <si>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</si>
  <si>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</si>
  <si>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</si>
  <si>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</si>
  <si>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</si>
  <si>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</si>
  <si>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</si>
  <si>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</si>
  <si>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</si>
  <si>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</si>
  <si>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</si>
  <si>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</si>
  <si>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UNIVERSIDAD POLITECNICA DE JUVENTINO ROSAS
Estado de Situación Financiera Detallado - LDF
al 30 de Junio de 2017 y 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</si>
</sst>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7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4" fontId="2" fillId="0" borderId="8" xfId="0" applyNumberFormat="1" applyFont="1" applyBorder="1" applyAlignment="1">
      <alignment vertical="center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7" fillId="0" borderId="0" xfId="2" applyFont="1" applyBorder="1" applyAlignment="1" applyProtection="1">
      <alignment vertical="top" wrapText="1"/>
      <protection locked="0"/>
    </xf>
    <xf numFmtId="0" fontId="7" fillId="0" borderId="0" xfId="2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justify" vertical="center" wrapText="1"/>
    </xf>
    <xf numFmtId="4" fontId="3" fillId="0" borderId="8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8"/>
  </cols>
  <sheetData>
    <row r="1" spans="1:2" x14ac:dyDescent="0.2">
      <c r="A1" s="17"/>
      <c r="B1" s="17"/>
    </row>
    <row r="2020" spans="1:1" x14ac:dyDescent="0.2">
      <c r="A2020" s="19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tabSelected="1" topLeftCell="A53" zoomScaleNormal="100" workbookViewId="0">
      <selection activeCell="C67" sqref="C67"/>
    </sheetView>
  </sheetViews>
  <sheetFormatPr baseColWidth="10" defaultRowHeight="11.25" x14ac:dyDescent="0.2"/>
  <cols>
    <col min="1" max="1" width="80.6640625" style="16" customWidth="1"/>
    <col min="2" max="3" width="13.83203125" style="16" customWidth="1"/>
    <col min="4" max="4" width="76" style="16" customWidth="1"/>
    <col min="5" max="6" width="13.83203125" style="16" customWidth="1"/>
    <col min="7" max="16384" width="12" style="16"/>
  </cols>
  <sheetData>
    <row r="1" spans="1:6" ht="45.95" customHeight="1" x14ac:dyDescent="0.2">
      <c r="A1" s="24" t="s">
        <v>119</v>
      </c>
      <c r="B1" s="25"/>
      <c r="C1" s="25"/>
      <c r="D1" s="25"/>
      <c r="E1" s="25"/>
      <c r="F1" s="26"/>
    </row>
    <row r="2" spans="1:6" x14ac:dyDescent="0.2">
      <c r="A2" s="1" t="s">
        <v>0</v>
      </c>
      <c r="B2" s="2">
        <v>2017</v>
      </c>
      <c r="C2" s="2">
        <v>2016</v>
      </c>
      <c r="D2" s="1" t="s">
        <v>0</v>
      </c>
      <c r="E2" s="2">
        <v>2017</v>
      </c>
      <c r="F2" s="2">
        <v>2016</v>
      </c>
    </row>
    <row r="3" spans="1:6" x14ac:dyDescent="0.2">
      <c r="A3" s="5" t="s">
        <v>1</v>
      </c>
      <c r="B3" s="6"/>
      <c r="C3" s="6"/>
      <c r="D3" s="7" t="s">
        <v>2</v>
      </c>
      <c r="E3" s="6"/>
      <c r="F3" s="6"/>
    </row>
    <row r="4" spans="1:6" x14ac:dyDescent="0.2">
      <c r="A4" s="5" t="s">
        <v>3</v>
      </c>
      <c r="B4" s="8"/>
      <c r="C4" s="8"/>
      <c r="D4" s="7" t="s">
        <v>4</v>
      </c>
      <c r="E4" s="8"/>
      <c r="F4" s="8"/>
    </row>
    <row r="5" spans="1:6" x14ac:dyDescent="0.2">
      <c r="A5" s="3" t="s">
        <v>5</v>
      </c>
      <c r="B5" s="8">
        <f>SUM(B6:B12)</f>
        <v>13123152.85</v>
      </c>
      <c r="C5" s="8">
        <f>SUM(C6:C12)</f>
        <v>9084278.6400000006</v>
      </c>
      <c r="D5" s="4" t="s">
        <v>6</v>
      </c>
      <c r="E5" s="8">
        <f>SUM(E6:E14)</f>
        <v>5329610.8599999994</v>
      </c>
      <c r="F5" s="8">
        <f>SUM(F6:F14)</f>
        <v>10497088.18</v>
      </c>
    </row>
    <row r="6" spans="1:6" x14ac:dyDescent="0.2">
      <c r="A6" s="9" t="s">
        <v>7</v>
      </c>
      <c r="B6" s="8">
        <v>0</v>
      </c>
      <c r="C6" s="8">
        <v>0</v>
      </c>
      <c r="D6" s="10" t="s">
        <v>8</v>
      </c>
      <c r="E6" s="8">
        <v>527492.23</v>
      </c>
      <c r="F6" s="8">
        <v>511106.05</v>
      </c>
    </row>
    <row r="7" spans="1:6" x14ac:dyDescent="0.2">
      <c r="A7" s="9" t="s">
        <v>9</v>
      </c>
      <c r="B7" s="8">
        <v>13123152.85</v>
      </c>
      <c r="C7" s="8">
        <v>9084278.6400000006</v>
      </c>
      <c r="D7" s="10" t="s">
        <v>10</v>
      </c>
      <c r="E7" s="8">
        <v>22494</v>
      </c>
      <c r="F7" s="8">
        <v>80899.179999999993</v>
      </c>
    </row>
    <row r="8" spans="1:6" x14ac:dyDescent="0.2">
      <c r="A8" s="9" t="s">
        <v>11</v>
      </c>
      <c r="B8" s="8"/>
      <c r="C8" s="8"/>
      <c r="D8" s="10" t="s">
        <v>12</v>
      </c>
      <c r="E8" s="8">
        <v>0</v>
      </c>
      <c r="F8" s="8">
        <v>0</v>
      </c>
    </row>
    <row r="9" spans="1:6" x14ac:dyDescent="0.2">
      <c r="A9" s="9" t="s">
        <v>13</v>
      </c>
      <c r="B9" s="8"/>
      <c r="C9" s="8"/>
      <c r="D9" s="10" t="s">
        <v>14</v>
      </c>
      <c r="E9" s="8"/>
      <c r="F9" s="8"/>
    </row>
    <row r="10" spans="1:6" x14ac:dyDescent="0.2">
      <c r="A10" s="9" t="s">
        <v>15</v>
      </c>
      <c r="B10" s="8"/>
      <c r="C10" s="8"/>
      <c r="D10" s="10" t="s">
        <v>16</v>
      </c>
      <c r="E10" s="8"/>
      <c r="F10" s="8"/>
    </row>
    <row r="11" spans="1:6" ht="12" customHeight="1" x14ac:dyDescent="0.2">
      <c r="A11" s="9" t="s">
        <v>17</v>
      </c>
      <c r="B11" s="8"/>
      <c r="C11" s="8"/>
      <c r="D11" s="10" t="s">
        <v>18</v>
      </c>
      <c r="E11" s="8"/>
      <c r="F11" s="8"/>
    </row>
    <row r="12" spans="1:6" x14ac:dyDescent="0.2">
      <c r="A12" s="9" t="s">
        <v>19</v>
      </c>
      <c r="B12" s="8"/>
      <c r="C12" s="8"/>
      <c r="D12" s="10" t="s">
        <v>20</v>
      </c>
      <c r="E12" s="8">
        <v>631772.34</v>
      </c>
      <c r="F12" s="8">
        <v>1234768.8400000001</v>
      </c>
    </row>
    <row r="13" spans="1:6" x14ac:dyDescent="0.2">
      <c r="A13" s="3" t="s">
        <v>21</v>
      </c>
      <c r="B13" s="8">
        <f>SUM(B14:B20)</f>
        <v>27588.870000000003</v>
      </c>
      <c r="C13" s="8">
        <f>SUM(C14:C20)</f>
        <v>214649.38</v>
      </c>
      <c r="D13" s="10" t="s">
        <v>22</v>
      </c>
      <c r="E13" s="8"/>
      <c r="F13" s="8"/>
    </row>
    <row r="14" spans="1:6" x14ac:dyDescent="0.2">
      <c r="A14" s="9" t="s">
        <v>23</v>
      </c>
      <c r="B14" s="8"/>
      <c r="C14" s="8"/>
      <c r="D14" s="10" t="s">
        <v>24</v>
      </c>
      <c r="E14" s="8">
        <v>4147852.29</v>
      </c>
      <c r="F14" s="8">
        <v>8670314.1099999994</v>
      </c>
    </row>
    <row r="15" spans="1:6" x14ac:dyDescent="0.2">
      <c r="A15" s="9" t="s">
        <v>25</v>
      </c>
      <c r="B15" s="8">
        <v>0</v>
      </c>
      <c r="C15" s="8">
        <v>0</v>
      </c>
      <c r="D15" s="4" t="s">
        <v>26</v>
      </c>
      <c r="E15" s="8">
        <f>SUM(E16:E18)</f>
        <v>0</v>
      </c>
      <c r="F15" s="8">
        <f>SUM(F16:F18)</f>
        <v>0</v>
      </c>
    </row>
    <row r="16" spans="1:6" x14ac:dyDescent="0.2">
      <c r="A16" s="9" t="s">
        <v>27</v>
      </c>
      <c r="B16" s="8">
        <v>15588.87</v>
      </c>
      <c r="C16" s="8">
        <v>214649.38</v>
      </c>
      <c r="D16" s="10" t="s">
        <v>28</v>
      </c>
      <c r="E16" s="8">
        <v>0</v>
      </c>
      <c r="F16" s="8">
        <v>0</v>
      </c>
    </row>
    <row r="17" spans="1:6" ht="13.5" customHeight="1" x14ac:dyDescent="0.2">
      <c r="A17" s="9" t="s">
        <v>29</v>
      </c>
      <c r="B17" s="8"/>
      <c r="C17" s="8"/>
      <c r="D17" s="10" t="s">
        <v>30</v>
      </c>
      <c r="E17" s="8">
        <v>0</v>
      </c>
      <c r="F17" s="8">
        <v>0</v>
      </c>
    </row>
    <row r="18" spans="1:6" x14ac:dyDescent="0.2">
      <c r="A18" s="9" t="s">
        <v>31</v>
      </c>
      <c r="B18" s="8">
        <v>12000</v>
      </c>
      <c r="C18" s="8">
        <v>0</v>
      </c>
      <c r="D18" s="10" t="s">
        <v>32</v>
      </c>
      <c r="E18" s="8">
        <v>0</v>
      </c>
      <c r="F18" s="8">
        <v>0</v>
      </c>
    </row>
    <row r="19" spans="1:6" x14ac:dyDescent="0.2">
      <c r="A19" s="9" t="s">
        <v>33</v>
      </c>
      <c r="B19" s="8"/>
      <c r="C19" s="8"/>
      <c r="D19" s="4" t="s">
        <v>34</v>
      </c>
      <c r="E19" s="8">
        <f>SUM(E20:E21)</f>
        <v>0</v>
      </c>
      <c r="F19" s="8">
        <f>SUM(F20:F21)</f>
        <v>0</v>
      </c>
    </row>
    <row r="20" spans="1:6" x14ac:dyDescent="0.2">
      <c r="A20" s="9" t="s">
        <v>35</v>
      </c>
      <c r="B20" s="8">
        <v>0</v>
      </c>
      <c r="C20" s="8">
        <v>0</v>
      </c>
      <c r="D20" s="10" t="s">
        <v>36</v>
      </c>
      <c r="E20" s="8">
        <v>0</v>
      </c>
      <c r="F20" s="8">
        <v>0</v>
      </c>
    </row>
    <row r="21" spans="1:6" ht="11.25" customHeight="1" x14ac:dyDescent="0.2">
      <c r="A21" s="3" t="s">
        <v>37</v>
      </c>
      <c r="B21" s="8">
        <f>SUM(B22:B26)</f>
        <v>51841.62</v>
      </c>
      <c r="C21" s="8">
        <f>SUM(C22:C26)</f>
        <v>913622.34</v>
      </c>
      <c r="D21" s="10" t="s">
        <v>38</v>
      </c>
      <c r="E21" s="8">
        <v>0</v>
      </c>
      <c r="F21" s="8">
        <v>0</v>
      </c>
    </row>
    <row r="22" spans="1:6" ht="11.25" customHeight="1" x14ac:dyDescent="0.2">
      <c r="A22" s="9" t="s">
        <v>39</v>
      </c>
      <c r="B22" s="8">
        <v>51841.62</v>
      </c>
      <c r="C22" s="8">
        <v>618495.71</v>
      </c>
      <c r="D22" s="4" t="s">
        <v>40</v>
      </c>
      <c r="E22" s="8">
        <v>0</v>
      </c>
      <c r="F22" s="8">
        <v>0</v>
      </c>
    </row>
    <row r="23" spans="1:6" ht="11.25" customHeight="1" x14ac:dyDescent="0.2">
      <c r="A23" s="9" t="s">
        <v>41</v>
      </c>
      <c r="B23" s="8"/>
      <c r="C23" s="8"/>
      <c r="D23" s="4" t="s">
        <v>42</v>
      </c>
      <c r="E23" s="8">
        <f>SUM(E24:E26)</f>
        <v>0</v>
      </c>
      <c r="F23" s="8">
        <f>SUM(F24:F26)</f>
        <v>0</v>
      </c>
    </row>
    <row r="24" spans="1:6" ht="11.25" customHeight="1" x14ac:dyDescent="0.2">
      <c r="A24" s="9" t="s">
        <v>43</v>
      </c>
      <c r="B24" s="8"/>
      <c r="C24" s="8"/>
      <c r="D24" s="10" t="s">
        <v>44</v>
      </c>
      <c r="E24" s="8">
        <v>0</v>
      </c>
      <c r="F24" s="8">
        <v>0</v>
      </c>
    </row>
    <row r="25" spans="1:6" ht="11.25" customHeight="1" x14ac:dyDescent="0.2">
      <c r="A25" s="9" t="s">
        <v>45</v>
      </c>
      <c r="B25" s="8">
        <v>0</v>
      </c>
      <c r="C25" s="8">
        <v>295126.63</v>
      </c>
      <c r="D25" s="10" t="s">
        <v>46</v>
      </c>
      <c r="E25" s="8">
        <v>0</v>
      </c>
      <c r="F25" s="8">
        <v>0</v>
      </c>
    </row>
    <row r="26" spans="1:6" ht="11.25" customHeight="1" x14ac:dyDescent="0.2">
      <c r="A26" s="9" t="s">
        <v>47</v>
      </c>
      <c r="B26" s="8"/>
      <c r="C26" s="8"/>
      <c r="D26" s="10" t="s">
        <v>48</v>
      </c>
      <c r="E26" s="8">
        <v>0</v>
      </c>
      <c r="F26" s="8">
        <v>0</v>
      </c>
    </row>
    <row r="27" spans="1:6" ht="11.25" customHeight="1" x14ac:dyDescent="0.2">
      <c r="A27" s="3" t="s">
        <v>49</v>
      </c>
      <c r="B27" s="8">
        <f>SUM(B28:B32)</f>
        <v>0</v>
      </c>
      <c r="C27" s="8">
        <f>SUM(C28:C32)</f>
        <v>0</v>
      </c>
      <c r="D27" s="4" t="s">
        <v>50</v>
      </c>
      <c r="E27" s="8">
        <f>SUM(E28:E33)</f>
        <v>0</v>
      </c>
      <c r="F27" s="8">
        <f>SUM(F28:F33)</f>
        <v>0</v>
      </c>
    </row>
    <row r="28" spans="1:6" ht="11.25" customHeight="1" x14ac:dyDescent="0.2">
      <c r="A28" s="9" t="s">
        <v>51</v>
      </c>
      <c r="B28" s="8">
        <v>0</v>
      </c>
      <c r="C28" s="8">
        <v>0</v>
      </c>
      <c r="D28" s="10" t="s">
        <v>52</v>
      </c>
      <c r="E28" s="8">
        <v>0</v>
      </c>
      <c r="F28" s="8">
        <v>0</v>
      </c>
    </row>
    <row r="29" spans="1:6" ht="11.25" customHeight="1" x14ac:dyDescent="0.2">
      <c r="A29" s="9" t="s">
        <v>53</v>
      </c>
      <c r="B29" s="8"/>
      <c r="C29" s="8"/>
      <c r="D29" s="10" t="s">
        <v>54</v>
      </c>
      <c r="E29" s="8"/>
      <c r="F29" s="8"/>
    </row>
    <row r="30" spans="1:6" ht="11.25" customHeight="1" x14ac:dyDescent="0.2">
      <c r="A30" s="9" t="s">
        <v>55</v>
      </c>
      <c r="B30" s="8"/>
      <c r="C30" s="8"/>
      <c r="D30" s="10" t="s">
        <v>56</v>
      </c>
      <c r="E30" s="8"/>
      <c r="F30" s="8"/>
    </row>
    <row r="31" spans="1:6" ht="11.25" customHeight="1" x14ac:dyDescent="0.2">
      <c r="A31" s="9" t="s">
        <v>57</v>
      </c>
      <c r="B31" s="8"/>
      <c r="C31" s="8"/>
      <c r="D31" s="10" t="s">
        <v>58</v>
      </c>
      <c r="E31" s="8"/>
      <c r="F31" s="8"/>
    </row>
    <row r="32" spans="1:6" ht="11.25" customHeight="1" x14ac:dyDescent="0.2">
      <c r="A32" s="9" t="s">
        <v>59</v>
      </c>
      <c r="B32" s="8"/>
      <c r="C32" s="8"/>
      <c r="D32" s="10" t="s">
        <v>60</v>
      </c>
      <c r="E32" s="8"/>
      <c r="F32" s="8"/>
    </row>
    <row r="33" spans="1:6" ht="11.25" customHeight="1" x14ac:dyDescent="0.2">
      <c r="A33" s="3" t="s">
        <v>61</v>
      </c>
      <c r="B33" s="8">
        <v>0</v>
      </c>
      <c r="C33" s="8">
        <v>0</v>
      </c>
      <c r="D33" s="10" t="s">
        <v>62</v>
      </c>
      <c r="E33" s="8"/>
      <c r="F33" s="8"/>
    </row>
    <row r="34" spans="1:6" ht="11.25" customHeight="1" x14ac:dyDescent="0.2">
      <c r="A34" s="3" t="s">
        <v>63</v>
      </c>
      <c r="B34" s="8">
        <f>SUM(B35:B36)</f>
        <v>0</v>
      </c>
      <c r="C34" s="8">
        <f>SUM(C35:C36)</f>
        <v>0</v>
      </c>
      <c r="D34" s="4" t="s">
        <v>64</v>
      </c>
      <c r="E34" s="8">
        <f>SUM(E35:E37)</f>
        <v>0</v>
      </c>
      <c r="F34" s="8">
        <f>SUM(F35:F37)</f>
        <v>0</v>
      </c>
    </row>
    <row r="35" spans="1:6" ht="11.25" customHeight="1" x14ac:dyDescent="0.2">
      <c r="A35" s="9" t="s">
        <v>65</v>
      </c>
      <c r="B35" s="8">
        <v>0</v>
      </c>
      <c r="C35" s="8">
        <v>0</v>
      </c>
      <c r="D35" s="10" t="s">
        <v>66</v>
      </c>
      <c r="E35" s="8">
        <v>0</v>
      </c>
      <c r="F35" s="8">
        <v>0</v>
      </c>
    </row>
    <row r="36" spans="1:6" ht="11.25" customHeight="1" x14ac:dyDescent="0.2">
      <c r="A36" s="9" t="s">
        <v>67</v>
      </c>
      <c r="B36" s="8">
        <v>0</v>
      </c>
      <c r="C36" s="8">
        <v>0</v>
      </c>
      <c r="D36" s="10" t="s">
        <v>68</v>
      </c>
      <c r="E36" s="8">
        <v>0</v>
      </c>
      <c r="F36" s="8">
        <v>0</v>
      </c>
    </row>
    <row r="37" spans="1:6" ht="11.25" customHeight="1" x14ac:dyDescent="0.2">
      <c r="A37" s="3" t="s">
        <v>69</v>
      </c>
      <c r="B37" s="8">
        <f>SUM(B38:B41)</f>
        <v>1600</v>
      </c>
      <c r="C37" s="8">
        <f>SUM(C38:C41)</f>
        <v>1600</v>
      </c>
      <c r="D37" s="10" t="s">
        <v>70</v>
      </c>
      <c r="E37" s="8">
        <v>0</v>
      </c>
      <c r="F37" s="8">
        <v>0</v>
      </c>
    </row>
    <row r="38" spans="1:6" ht="11.25" customHeight="1" x14ac:dyDescent="0.2">
      <c r="A38" s="9" t="s">
        <v>71</v>
      </c>
      <c r="B38" s="8">
        <v>1600</v>
      </c>
      <c r="C38" s="8">
        <v>1600</v>
      </c>
      <c r="D38" s="4" t="s">
        <v>72</v>
      </c>
      <c r="E38" s="8">
        <f>SUM(E39:E41)</f>
        <v>0</v>
      </c>
      <c r="F38" s="8">
        <f>SUM(F39:F41)</f>
        <v>0</v>
      </c>
    </row>
    <row r="39" spans="1:6" ht="11.25" customHeight="1" x14ac:dyDescent="0.2">
      <c r="A39" s="9" t="s">
        <v>73</v>
      </c>
      <c r="B39" s="8"/>
      <c r="C39" s="8"/>
      <c r="D39" s="10" t="s">
        <v>74</v>
      </c>
      <c r="E39" s="8">
        <v>0</v>
      </c>
      <c r="F39" s="8">
        <v>0</v>
      </c>
    </row>
    <row r="40" spans="1:6" ht="11.25" customHeight="1" x14ac:dyDescent="0.2">
      <c r="A40" s="9" t="s">
        <v>75</v>
      </c>
      <c r="B40" s="8"/>
      <c r="C40" s="8"/>
      <c r="D40" s="10" t="s">
        <v>76</v>
      </c>
      <c r="E40" s="8">
        <v>0</v>
      </c>
      <c r="F40" s="8">
        <v>0</v>
      </c>
    </row>
    <row r="41" spans="1:6" ht="11.25" customHeight="1" x14ac:dyDescent="0.2">
      <c r="A41" s="9" t="s">
        <v>77</v>
      </c>
      <c r="B41" s="8"/>
      <c r="C41" s="8"/>
      <c r="D41" s="10" t="s">
        <v>78</v>
      </c>
      <c r="E41" s="8">
        <v>0</v>
      </c>
      <c r="F41" s="8">
        <v>0</v>
      </c>
    </row>
    <row r="42" spans="1:6" ht="11.25" customHeight="1" x14ac:dyDescent="0.2">
      <c r="A42" s="5" t="s">
        <v>79</v>
      </c>
      <c r="B42" s="6">
        <f>B5+B13+B21+B27+B33+B34+B37</f>
        <v>13204183.339999998</v>
      </c>
      <c r="C42" s="6">
        <f>C5+C13+C21+C27+C33+C34+C37</f>
        <v>10214150.360000001</v>
      </c>
      <c r="D42" s="7" t="s">
        <v>80</v>
      </c>
      <c r="E42" s="6">
        <f>E5+E15+E19+E22+E23+E27+E34+E38</f>
        <v>5329610.8599999994</v>
      </c>
      <c r="F42" s="6">
        <f>F5+F15+F19+F22+F23+F27+F34+F38</f>
        <v>10497088.18</v>
      </c>
    </row>
    <row r="43" spans="1:6" ht="11.25" customHeight="1" x14ac:dyDescent="0.2">
      <c r="A43" s="11" t="s">
        <v>81</v>
      </c>
      <c r="B43" s="8"/>
      <c r="C43" s="8"/>
      <c r="D43" s="7" t="s">
        <v>82</v>
      </c>
      <c r="E43" s="8"/>
      <c r="F43" s="8"/>
    </row>
    <row r="44" spans="1:6" ht="11.25" customHeight="1" x14ac:dyDescent="0.2">
      <c r="A44" s="12" t="s">
        <v>83</v>
      </c>
      <c r="B44" s="8">
        <v>0</v>
      </c>
      <c r="C44" s="8">
        <v>0</v>
      </c>
      <c r="D44" s="4" t="s">
        <v>84</v>
      </c>
      <c r="E44" s="8">
        <v>0</v>
      </c>
      <c r="F44" s="8">
        <v>0</v>
      </c>
    </row>
    <row r="45" spans="1:6" ht="11.25" customHeight="1" x14ac:dyDescent="0.2">
      <c r="A45" s="12" t="s">
        <v>85</v>
      </c>
      <c r="B45" s="8">
        <v>0</v>
      </c>
      <c r="C45" s="8">
        <v>0</v>
      </c>
      <c r="D45" s="4" t="s">
        <v>86</v>
      </c>
      <c r="E45" s="8">
        <v>0</v>
      </c>
      <c r="F45" s="8">
        <v>0</v>
      </c>
    </row>
    <row r="46" spans="1:6" ht="11.25" customHeight="1" x14ac:dyDescent="0.2">
      <c r="A46" s="12" t="s">
        <v>87</v>
      </c>
      <c r="B46" s="8">
        <v>104405337.51000001</v>
      </c>
      <c r="C46" s="8">
        <v>103421582.08</v>
      </c>
      <c r="D46" s="4" t="s">
        <v>88</v>
      </c>
      <c r="E46" s="8">
        <v>0</v>
      </c>
      <c r="F46" s="8">
        <v>0</v>
      </c>
    </row>
    <row r="47" spans="1:6" ht="11.25" customHeight="1" x14ac:dyDescent="0.2">
      <c r="A47" s="12" t="s">
        <v>89</v>
      </c>
      <c r="B47" s="8">
        <v>39316476.130000003</v>
      </c>
      <c r="C47" s="8">
        <v>38165713.310000002</v>
      </c>
      <c r="D47" s="4" t="s">
        <v>90</v>
      </c>
      <c r="E47" s="8">
        <v>0</v>
      </c>
      <c r="F47" s="8">
        <v>0</v>
      </c>
    </row>
    <row r="48" spans="1:6" ht="11.25" customHeight="1" x14ac:dyDescent="0.2">
      <c r="A48" s="12" t="s">
        <v>91</v>
      </c>
      <c r="B48" s="8">
        <v>88673.43</v>
      </c>
      <c r="C48" s="8">
        <v>88673.43</v>
      </c>
      <c r="D48" s="4" t="s">
        <v>92</v>
      </c>
      <c r="E48" s="8">
        <v>0</v>
      </c>
      <c r="F48" s="8">
        <v>0</v>
      </c>
    </row>
    <row r="49" spans="1:6" ht="11.25" customHeight="1" x14ac:dyDescent="0.2">
      <c r="A49" s="12" t="s">
        <v>93</v>
      </c>
      <c r="B49" s="8">
        <v>-26365353.199999999</v>
      </c>
      <c r="C49" s="8">
        <v>-26365353.199999999</v>
      </c>
      <c r="D49" s="4" t="s">
        <v>94</v>
      </c>
      <c r="E49" s="8">
        <v>0</v>
      </c>
      <c r="F49" s="8">
        <v>0</v>
      </c>
    </row>
    <row r="50" spans="1:6" ht="11.25" customHeight="1" x14ac:dyDescent="0.2">
      <c r="A50" s="12" t="s">
        <v>95</v>
      </c>
      <c r="B50" s="8">
        <v>0</v>
      </c>
      <c r="C50" s="8">
        <v>0</v>
      </c>
      <c r="D50" s="7"/>
      <c r="E50" s="8"/>
      <c r="F50" s="8"/>
    </row>
    <row r="51" spans="1:6" ht="11.25" customHeight="1" x14ac:dyDescent="0.2">
      <c r="A51" s="12" t="s">
        <v>96</v>
      </c>
      <c r="B51" s="8">
        <v>0</v>
      </c>
      <c r="C51" s="8">
        <v>0</v>
      </c>
      <c r="D51" s="7" t="s">
        <v>97</v>
      </c>
      <c r="E51" s="6">
        <f>SUM(E44:E49)</f>
        <v>0</v>
      </c>
      <c r="F51" s="6">
        <f>SUM(F44:F49)</f>
        <v>0</v>
      </c>
    </row>
    <row r="52" spans="1:6" ht="11.25" customHeight="1" x14ac:dyDescent="0.2">
      <c r="A52" s="12" t="s">
        <v>98</v>
      </c>
      <c r="B52" s="8">
        <v>0</v>
      </c>
      <c r="C52" s="8">
        <v>0</v>
      </c>
      <c r="D52" s="13"/>
      <c r="E52" s="8"/>
      <c r="F52" s="8"/>
    </row>
    <row r="53" spans="1:6" ht="11.25" customHeight="1" x14ac:dyDescent="0.2">
      <c r="A53" s="12"/>
      <c r="B53" s="8"/>
      <c r="C53" s="8"/>
      <c r="D53" s="7" t="s">
        <v>99</v>
      </c>
      <c r="E53" s="6">
        <f>E51+E42</f>
        <v>5329610.8599999994</v>
      </c>
      <c r="F53" s="6">
        <f>F51+F42</f>
        <v>10497088.18</v>
      </c>
    </row>
    <row r="54" spans="1:6" ht="11.25" customHeight="1" x14ac:dyDescent="0.2">
      <c r="A54" s="11" t="s">
        <v>100</v>
      </c>
      <c r="B54" s="6">
        <f>SUM(B44:B52)</f>
        <v>117445133.87000002</v>
      </c>
      <c r="C54" s="6">
        <f>SUM(C44:C52)</f>
        <v>115310615.61999999</v>
      </c>
      <c r="D54" s="4"/>
      <c r="E54" s="8"/>
      <c r="F54" s="8"/>
    </row>
    <row r="55" spans="1:6" ht="11.25" customHeight="1" x14ac:dyDescent="0.2">
      <c r="A55" s="12"/>
      <c r="B55" s="8"/>
      <c r="C55" s="8"/>
      <c r="D55" s="7" t="s">
        <v>101</v>
      </c>
      <c r="E55" s="8"/>
      <c r="F55" s="8"/>
    </row>
    <row r="56" spans="1:6" ht="11.25" customHeight="1" x14ac:dyDescent="0.2">
      <c r="A56" s="11" t="s">
        <v>102</v>
      </c>
      <c r="B56" s="6">
        <f>B42+B54</f>
        <v>130649317.21000002</v>
      </c>
      <c r="C56" s="6">
        <f>C42+C54</f>
        <v>125524765.97999999</v>
      </c>
      <c r="D56" s="7"/>
      <c r="E56" s="8"/>
      <c r="F56" s="8"/>
    </row>
    <row r="57" spans="1:6" ht="11.25" customHeight="1" x14ac:dyDescent="0.2">
      <c r="A57" s="12"/>
      <c r="B57" s="8"/>
      <c r="C57" s="8"/>
      <c r="D57" s="7" t="s">
        <v>103</v>
      </c>
      <c r="E57" s="8">
        <f>SUM(E58:E60)</f>
        <v>129978405.93000001</v>
      </c>
      <c r="F57" s="8">
        <f>SUM(F58:F60)</f>
        <v>127936466.83000001</v>
      </c>
    </row>
    <row r="58" spans="1:6" ht="11.25" customHeight="1" x14ac:dyDescent="0.2">
      <c r="A58" s="12"/>
      <c r="B58" s="8"/>
      <c r="C58" s="8"/>
      <c r="D58" s="4" t="s">
        <v>104</v>
      </c>
      <c r="E58" s="8">
        <v>129838482.40000001</v>
      </c>
      <c r="F58" s="8">
        <v>127799302.40000001</v>
      </c>
    </row>
    <row r="59" spans="1:6" ht="11.25" customHeight="1" x14ac:dyDescent="0.2">
      <c r="A59" s="12"/>
      <c r="B59" s="8"/>
      <c r="C59" s="8"/>
      <c r="D59" s="4" t="s">
        <v>105</v>
      </c>
      <c r="E59" s="8">
        <v>139923.53</v>
      </c>
      <c r="F59" s="8">
        <v>137164.43</v>
      </c>
    </row>
    <row r="60" spans="1:6" ht="11.25" customHeight="1" x14ac:dyDescent="0.2">
      <c r="A60" s="12"/>
      <c r="B60" s="8"/>
      <c r="C60" s="8"/>
      <c r="D60" s="4" t="s">
        <v>106</v>
      </c>
      <c r="E60" s="8">
        <v>0</v>
      </c>
      <c r="F60" s="8">
        <v>0</v>
      </c>
    </row>
    <row r="61" spans="1:6" ht="11.25" customHeight="1" x14ac:dyDescent="0.2">
      <c r="A61" s="12"/>
      <c r="B61" s="8"/>
      <c r="C61" s="8"/>
      <c r="D61" s="7" t="s">
        <v>107</v>
      </c>
      <c r="E61" s="8">
        <f>SUM(E62:E66)</f>
        <v>-4658699.580000001</v>
      </c>
      <c r="F61" s="8">
        <f>SUM(F62:F66)</f>
        <v>-12908789.029999999</v>
      </c>
    </row>
    <row r="62" spans="1:6" ht="11.25" customHeight="1" x14ac:dyDescent="0.2">
      <c r="A62" s="12"/>
      <c r="B62" s="8"/>
      <c r="C62" s="8"/>
      <c r="D62" s="4" t="s">
        <v>108</v>
      </c>
      <c r="E62" s="8">
        <v>9120401.9499999993</v>
      </c>
      <c r="F62" s="8">
        <v>-3022274.63</v>
      </c>
    </row>
    <row r="63" spans="1:6" ht="11.25" customHeight="1" x14ac:dyDescent="0.2">
      <c r="A63" s="12"/>
      <c r="B63" s="8"/>
      <c r="C63" s="8"/>
      <c r="D63" s="4" t="s">
        <v>109</v>
      </c>
      <c r="E63" s="8">
        <v>-13779102.220000001</v>
      </c>
      <c r="F63" s="8">
        <v>-9886515.0899999999</v>
      </c>
    </row>
    <row r="64" spans="1:6" ht="11.25" customHeight="1" x14ac:dyDescent="0.2">
      <c r="A64" s="12"/>
      <c r="B64" s="8"/>
      <c r="C64" s="8"/>
      <c r="D64" s="4" t="s">
        <v>110</v>
      </c>
      <c r="E64" s="8">
        <v>0</v>
      </c>
      <c r="F64" s="8">
        <v>0</v>
      </c>
    </row>
    <row r="65" spans="1:6" ht="11.25" customHeight="1" x14ac:dyDescent="0.2">
      <c r="A65" s="12"/>
      <c r="B65" s="8"/>
      <c r="C65" s="8"/>
      <c r="D65" s="4" t="s">
        <v>111</v>
      </c>
      <c r="E65" s="8">
        <v>0</v>
      </c>
      <c r="F65" s="8">
        <v>0</v>
      </c>
    </row>
    <row r="66" spans="1:6" ht="11.25" customHeight="1" x14ac:dyDescent="0.2">
      <c r="A66" s="12"/>
      <c r="B66" s="8"/>
      <c r="C66" s="8"/>
      <c r="D66" s="4" t="s">
        <v>112</v>
      </c>
      <c r="E66" s="8">
        <v>0.69</v>
      </c>
      <c r="F66" s="8">
        <v>0.69</v>
      </c>
    </row>
    <row r="67" spans="1:6" ht="11.25" customHeight="1" x14ac:dyDescent="0.2">
      <c r="A67" s="12"/>
      <c r="B67" s="8"/>
      <c r="C67" s="8"/>
      <c r="D67" s="7" t="s">
        <v>113</v>
      </c>
      <c r="E67" s="8">
        <f>SUM(E68:E69)</f>
        <v>0</v>
      </c>
      <c r="F67" s="8">
        <f>SUM(F68:F69)</f>
        <v>0</v>
      </c>
    </row>
    <row r="68" spans="1:6" ht="11.25" customHeight="1" x14ac:dyDescent="0.2">
      <c r="A68" s="12"/>
      <c r="B68" s="8"/>
      <c r="C68" s="8"/>
      <c r="D68" s="4" t="s">
        <v>114</v>
      </c>
      <c r="E68" s="8">
        <v>0</v>
      </c>
      <c r="F68" s="8">
        <v>0</v>
      </c>
    </row>
    <row r="69" spans="1:6" ht="11.25" customHeight="1" x14ac:dyDescent="0.2">
      <c r="A69" s="12"/>
      <c r="B69" s="8"/>
      <c r="C69" s="8"/>
      <c r="D69" s="4" t="s">
        <v>115</v>
      </c>
      <c r="E69" s="8">
        <v>0</v>
      </c>
      <c r="F69" s="8">
        <v>0</v>
      </c>
    </row>
    <row r="70" spans="1:6" ht="11.25" customHeight="1" x14ac:dyDescent="0.2">
      <c r="A70" s="12"/>
      <c r="B70" s="8"/>
      <c r="C70" s="8"/>
      <c r="D70" s="7" t="s">
        <v>116</v>
      </c>
      <c r="E70" s="6">
        <f>E57+E61+E67</f>
        <v>125319706.35000001</v>
      </c>
      <c r="F70" s="6">
        <f>F57+F61+F67</f>
        <v>115027677.80000001</v>
      </c>
    </row>
    <row r="71" spans="1:6" ht="11.25" customHeight="1" x14ac:dyDescent="0.2">
      <c r="A71" s="14"/>
      <c r="B71" s="15"/>
      <c r="C71" s="15"/>
      <c r="D71" s="22" t="s">
        <v>117</v>
      </c>
      <c r="E71" s="23">
        <f>E53+E70</f>
        <v>130649317.21000001</v>
      </c>
      <c r="F71" s="23">
        <f>F53+F70</f>
        <v>125524765.98000002</v>
      </c>
    </row>
    <row r="76" spans="1:6" x14ac:dyDescent="0.2">
      <c r="A76" s="21"/>
      <c r="B76" s="20"/>
      <c r="D76" s="21"/>
    </row>
  </sheetData>
  <mergeCells count="1">
    <mergeCell ref="A1:F1"/>
  </mergeCells>
  <pageMargins left="0.70866141732283472" right="0.70866141732283472" top="0.15748031496062992" bottom="0.15748031496062992" header="0.31496062992125984" footer="0.31496062992125984"/>
  <pageSetup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Jef-Rec-Financieros</cp:lastModifiedBy>
  <cp:lastPrinted>2017-07-11T21:56:35Z</cp:lastPrinted>
  <dcterms:created xsi:type="dcterms:W3CDTF">2017-01-11T17:17:46Z</dcterms:created>
  <dcterms:modified xsi:type="dcterms:W3CDTF">2017-07-11T21:57:31Z</dcterms:modified>
</cp:coreProperties>
</file>